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15" i="1" l="1"/>
  <c r="F15" i="1" s="1"/>
  <c r="D15" i="1"/>
  <c r="C16" i="1"/>
  <c r="F16" i="1" s="1"/>
  <c r="D16" i="1"/>
  <c r="C17" i="1"/>
  <c r="F17" i="1" s="1"/>
  <c r="D17" i="1"/>
  <c r="C18" i="1"/>
  <c r="F18" i="1" s="1"/>
  <c r="D18" i="1"/>
  <c r="C19" i="1"/>
  <c r="F19" i="1" s="1"/>
  <c r="D19" i="1"/>
  <c r="C20" i="1"/>
  <c r="F20" i="1" s="1"/>
  <c r="D20" i="1"/>
  <c r="C21" i="1"/>
  <c r="F21" i="1" s="1"/>
  <c r="D21" i="1"/>
  <c r="C22" i="1"/>
  <c r="F22" i="1" s="1"/>
  <c r="D22" i="1"/>
  <c r="C23" i="1"/>
  <c r="F23" i="1" s="1"/>
  <c r="D23" i="1"/>
  <c r="C24" i="1"/>
  <c r="F24" i="1" s="1"/>
  <c r="D24" i="1"/>
  <c r="C25" i="1"/>
  <c r="F25" i="1" s="1"/>
  <c r="D25" i="1"/>
  <c r="C26" i="1"/>
  <c r="F26" i="1" s="1"/>
  <c r="D26" i="1"/>
  <c r="D14" i="1"/>
  <c r="C14" i="1"/>
  <c r="F14" i="1" s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F7" i="1" s="1"/>
  <c r="D6" i="1"/>
  <c r="C6" i="1"/>
  <c r="F6" i="1" s="1"/>
  <c r="D5" i="1"/>
  <c r="C5" i="1"/>
  <c r="F5" i="1" s="1"/>
  <c r="D4" i="1"/>
  <c r="D1" i="1"/>
  <c r="C4" i="1"/>
  <c r="F4" i="1" s="1"/>
  <c r="F8" i="1" l="1"/>
  <c r="F10" i="1"/>
  <c r="F12" i="1"/>
  <c r="F9" i="1"/>
  <c r="F11" i="1"/>
  <c r="F13" i="1"/>
</calcChain>
</file>

<file path=xl/sharedStrings.xml><?xml version="1.0" encoding="utf-8"?>
<sst xmlns="http://schemas.openxmlformats.org/spreadsheetml/2006/main" count="8" uniqueCount="8">
  <si>
    <t>delta angle pr minute</t>
  </si>
  <si>
    <t>time error in seconds</t>
  </si>
  <si>
    <t>H [mm]</t>
  </si>
  <si>
    <t>R [mm]</t>
  </si>
  <si>
    <t>optimal angle [deg]</t>
  </si>
  <si>
    <t>angle [deg]</t>
  </si>
  <si>
    <t>angular error [arc minute]</t>
  </si>
  <si>
    <t>time [min]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</si>
</sst>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3">
    <dxf>
      <numFmt numFmtId="164" formatCode="0.0"/>
    </dxf>
    <dxf>
      <numFmt numFmtId="165" formatCode="0.00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F26" totalsRowShown="0" headerRowDxfId="2">
  <autoFilter ref="A3:F26"/>
  <tableColumns count="6">
    <tableColumn id="1" name="time [min]"/>
    <tableColumn id="2" name="H [mm]"/>
    <tableColumn id="3" name="angle [deg]">
      <calculatedColumnFormula>DEGREES(ATAN(B4/$C$2))</calculatedColumnFormula>
    </tableColumn>
    <tableColumn id="4" name="optimal angle [deg]">
      <calculatedColumnFormula>A4*$D$1</calculatedColumnFormula>
    </tableColumn>
    <tableColumn id="5" name="angular error [arc minute]" dataDxfId="1">
      <calculatedColumnFormula>(C4-D4)*60</calculatedColumnFormula>
    </tableColumn>
    <tableColumn id="6" name="time error in seconds" dataDxfId="0">
      <calculatedColumnFormula>(C4-D4)/$D$1*60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2" sqref="C2"/>
    </sheetView>
  </sheetViews>
  <sheetFormatPr defaultRowHeight="15" x14ac:dyDescent="0.25"/>
  <cols>
    <col min="2" max="2" width="9.7109375" customWidth="1"/>
    <col min="3" max="3" width="13.140625" customWidth="1"/>
    <col min="4" max="4" width="20.42578125" customWidth="1"/>
    <col min="5" max="5" width="19.7109375" customWidth="1"/>
    <col min="6" max="6" width="21.85546875" customWidth="1"/>
  </cols>
  <sheetData>
    <row r="1" spans="1:6" x14ac:dyDescent="0.25">
      <c r="B1" t="s">
        <v>0</v>
      </c>
      <c r="D1">
        <f>360/23.9344698888888/60</f>
        <v>0.2506844742270814</v>
      </c>
    </row>
    <row r="2" spans="1:6" x14ac:dyDescent="0.25">
      <c r="B2" t="s">
        <v>3</v>
      </c>
      <c r="C2">
        <v>229</v>
      </c>
    </row>
    <row r="3" spans="1:6" s="1" customFormat="1" ht="30" x14ac:dyDescent="0.25">
      <c r="A3" s="1" t="s">
        <v>7</v>
      </c>
      <c r="B3" s="1" t="s">
        <v>2</v>
      </c>
      <c r="C3" s="1" t="s">
        <v>5</v>
      </c>
      <c r="D3" s="1" t="s">
        <v>4</v>
      </c>
      <c r="E3" s="1" t="s">
        <v>6</v>
      </c>
      <c r="F3" s="1" t="s">
        <v>1</v>
      </c>
    </row>
    <row r="4" spans="1:6" x14ac:dyDescent="0.25">
      <c r="A4">
        <v>0</v>
      </c>
      <c r="B4">
        <v>0</v>
      </c>
      <c r="C4">
        <f>DEGREES(ATAN(B4/$C$2))</f>
        <v>0</v>
      </c>
      <c r="D4">
        <f>A4*$D$1</f>
        <v>0</v>
      </c>
      <c r="E4" s="4">
        <f t="shared" ref="E4:E26" si="0">(C4-D4)*60</f>
        <v>0</v>
      </c>
      <c r="F4" s="3">
        <f>(C4-D4)/$D$1*60</f>
        <v>0</v>
      </c>
    </row>
    <row r="5" spans="1:6" x14ac:dyDescent="0.25">
      <c r="A5">
        <v>1</v>
      </c>
      <c r="B5">
        <v>1</v>
      </c>
      <c r="C5" s="2">
        <f t="shared" ref="C5:C26" si="1">DEGREES(ATAN(B5/$C$2))</f>
        <v>0.25019832019755295</v>
      </c>
      <c r="D5" s="2">
        <f t="shared" ref="D5:D14" si="2">A5*$D$1</f>
        <v>0.2506844742270814</v>
      </c>
      <c r="E5" s="4">
        <f t="shared" si="0"/>
        <v>-2.91692417717071E-2</v>
      </c>
      <c r="F5" s="3">
        <f t="shared" ref="F5:F14" si="3">(C5-D5)/$D$1*60</f>
        <v>-0.11635838981110683</v>
      </c>
    </row>
    <row r="6" spans="1:6" x14ac:dyDescent="0.25">
      <c r="A6">
        <v>2</v>
      </c>
      <c r="B6">
        <v>2</v>
      </c>
      <c r="C6" s="2">
        <f t="shared" si="1"/>
        <v>0.50038709879223287</v>
      </c>
      <c r="D6" s="2">
        <f t="shared" si="2"/>
        <v>0.5013689484541628</v>
      </c>
      <c r="E6" s="4">
        <f t="shared" si="0"/>
        <v>-5.8910979715796064E-2</v>
      </c>
      <c r="F6" s="3">
        <f t="shared" si="3"/>
        <v>-0.23500051168877659</v>
      </c>
    </row>
    <row r="7" spans="1:6" x14ac:dyDescent="0.25">
      <c r="A7">
        <v>3</v>
      </c>
      <c r="B7">
        <v>3</v>
      </c>
      <c r="C7" s="2">
        <f t="shared" si="1"/>
        <v>0.75055679636426675</v>
      </c>
      <c r="D7" s="2">
        <f t="shared" si="2"/>
        <v>0.7520534226812442</v>
      </c>
      <c r="E7" s="4">
        <f t="shared" si="0"/>
        <v>-8.9797579018646712E-2</v>
      </c>
      <c r="F7" s="3">
        <f t="shared" si="3"/>
        <v>-0.35820957518615204</v>
      </c>
    </row>
    <row r="8" spans="1:6" x14ac:dyDescent="0.25">
      <c r="A8">
        <v>4</v>
      </c>
      <c r="B8">
        <v>4</v>
      </c>
      <c r="C8" s="2">
        <f t="shared" si="1"/>
        <v>1.0006978778588334</v>
      </c>
      <c r="D8" s="2">
        <f t="shared" si="2"/>
        <v>1.0027378969083256</v>
      </c>
      <c r="E8" s="4">
        <f t="shared" si="0"/>
        <v>-0.12240114296953486</v>
      </c>
      <c r="F8" s="3">
        <f t="shared" si="3"/>
        <v>-0.4882677451283175</v>
      </c>
    </row>
    <row r="9" spans="1:6" x14ac:dyDescent="0.25">
      <c r="A9">
        <v>5</v>
      </c>
      <c r="B9">
        <v>5</v>
      </c>
      <c r="C9" s="2">
        <f t="shared" si="1"/>
        <v>1.2508008147654186</v>
      </c>
      <c r="D9" s="2">
        <f t="shared" si="2"/>
        <v>1.2534223711354069</v>
      </c>
      <c r="E9" s="4">
        <f t="shared" si="0"/>
        <v>-0.15729338219929723</v>
      </c>
      <c r="F9" s="3">
        <f t="shared" si="3"/>
        <v>-0.62745561999509281</v>
      </c>
    </row>
    <row r="10" spans="1:6" x14ac:dyDescent="0.25">
      <c r="A10">
        <v>6</v>
      </c>
      <c r="B10">
        <v>6</v>
      </c>
      <c r="C10" s="2">
        <f t="shared" si="1"/>
        <v>1.5008560872934313</v>
      </c>
      <c r="D10" s="2">
        <f t="shared" si="2"/>
        <v>1.5041068453624884</v>
      </c>
      <c r="E10" s="4">
        <f t="shared" si="0"/>
        <v>-0.19504548414342349</v>
      </c>
      <c r="F10" s="3">
        <f t="shared" si="3"/>
        <v>-0.77805171119908456</v>
      </c>
    </row>
    <row r="11" spans="1:6" x14ac:dyDescent="0.25">
      <c r="A11">
        <v>7</v>
      </c>
      <c r="B11">
        <v>7</v>
      </c>
      <c r="C11" s="2">
        <f t="shared" si="1"/>
        <v>1.7508541865428378</v>
      </c>
      <c r="D11" s="2">
        <f t="shared" si="2"/>
        <v>1.7547913195895699</v>
      </c>
      <c r="E11" s="4">
        <f t="shared" si="0"/>
        <v>-0.23622798280392932</v>
      </c>
      <c r="F11" s="3">
        <f t="shared" si="3"/>
        <v>-0.94233192355559803</v>
      </c>
    </row>
    <row r="12" spans="1:6" x14ac:dyDescent="0.25">
      <c r="A12">
        <v>8</v>
      </c>
      <c r="B12">
        <v>8</v>
      </c>
      <c r="C12" s="2">
        <f t="shared" si="1"/>
        <v>2.000785616668578</v>
      </c>
      <c r="D12" s="2">
        <f t="shared" si="2"/>
        <v>2.0054757938166512</v>
      </c>
      <c r="E12" s="4">
        <f t="shared" si="0"/>
        <v>-0.28141062888439095</v>
      </c>
      <c r="F12" s="3">
        <f t="shared" si="3"/>
        <v>-1.1225690372411192</v>
      </c>
    </row>
    <row r="13" spans="1:6" x14ac:dyDescent="0.25">
      <c r="A13">
        <v>9</v>
      </c>
      <c r="B13">
        <v>9</v>
      </c>
      <c r="C13" s="2">
        <f t="shared" si="1"/>
        <v>2.2506408970375431</v>
      </c>
      <c r="D13" s="2">
        <f t="shared" si="2"/>
        <v>2.2561602680437325</v>
      </c>
      <c r="E13" s="4">
        <f t="shared" si="0"/>
        <v>-0.33116226037136265</v>
      </c>
      <c r="F13" s="3">
        <f t="shared" si="3"/>
        <v>-1.3210321915324554</v>
      </c>
    </row>
    <row r="14" spans="1:6" x14ac:dyDescent="0.25">
      <c r="A14">
        <v>10</v>
      </c>
      <c r="B14">
        <v>10</v>
      </c>
      <c r="C14" s="2">
        <f t="shared" si="1"/>
        <v>2.5004105643768773</v>
      </c>
      <c r="D14" s="2">
        <f t="shared" si="2"/>
        <v>2.5068447422708138</v>
      </c>
      <c r="E14" s="4">
        <f t="shared" si="0"/>
        <v>-0.38605067363619128</v>
      </c>
      <c r="F14" s="3">
        <f t="shared" si="3"/>
        <v>-1.539986370621776</v>
      </c>
    </row>
    <row r="15" spans="1:6" x14ac:dyDescent="0.25">
      <c r="A15">
        <v>11</v>
      </c>
      <c r="B15">
        <v>11</v>
      </c>
      <c r="C15" s="2">
        <f t="shared" si="1"/>
        <v>2.7500851749124124</v>
      </c>
      <c r="D15" s="2">
        <f t="shared" ref="D15:D26" si="4">A15*$D$1</f>
        <v>2.7575292164978955</v>
      </c>
      <c r="E15" s="4">
        <f t="shared" si="0"/>
        <v>-0.4466424951289838</v>
      </c>
      <c r="F15" s="3">
        <f t="shared" ref="F15:F26" si="5">(C15-D15)/$D$1*60</f>
        <v>-1.7816918917938041</v>
      </c>
    </row>
    <row r="16" spans="1:6" x14ac:dyDescent="0.25">
      <c r="A16">
        <v>12</v>
      </c>
      <c r="B16">
        <v>12</v>
      </c>
      <c r="C16" s="2">
        <f t="shared" si="1"/>
        <v>2.9996553064960185</v>
      </c>
      <c r="D16" s="2">
        <f t="shared" si="4"/>
        <v>3.0082136907249768</v>
      </c>
      <c r="E16" s="4">
        <f t="shared" si="0"/>
        <v>-0.51350305373749627</v>
      </c>
      <c r="F16" s="3">
        <f t="shared" si="5"/>
        <v>-2.048403896255425</v>
      </c>
    </row>
    <row r="17" spans="1:6" x14ac:dyDescent="0.25">
      <c r="A17">
        <v>13</v>
      </c>
      <c r="B17">
        <v>13</v>
      </c>
      <c r="C17" s="2">
        <f t="shared" si="1"/>
        <v>3.2491115607206895</v>
      </c>
      <c r="D17" s="2">
        <f t="shared" si="4"/>
        <v>3.2588981649520581</v>
      </c>
      <c r="E17" s="4">
        <f t="shared" si="0"/>
        <v>-0.58719625388211405</v>
      </c>
      <c r="F17" s="3">
        <f t="shared" si="5"/>
        <v>-2.3423718429016271</v>
      </c>
    </row>
    <row r="18" spans="1:6" x14ac:dyDescent="0.25">
      <c r="A18">
        <v>14</v>
      </c>
      <c r="B18">
        <v>14</v>
      </c>
      <c r="C18" s="2">
        <f t="shared" si="1"/>
        <v>3.4984445650221807</v>
      </c>
      <c r="D18" s="2">
        <f t="shared" si="4"/>
        <v>3.5095826391791398</v>
      </c>
      <c r="E18" s="4">
        <f t="shared" si="0"/>
        <v>-0.66828444941754661</v>
      </c>
      <c r="F18" s="3">
        <f t="shared" si="5"/>
        <v>-2.6658390052994831</v>
      </c>
    </row>
    <row r="19" spans="1:6" x14ac:dyDescent="0.25">
      <c r="A19">
        <v>15</v>
      </c>
      <c r="B19">
        <v>15</v>
      </c>
      <c r="C19" s="2">
        <f t="shared" si="1"/>
        <v>3.7476449747660459</v>
      </c>
      <c r="D19" s="2">
        <f t="shared" si="4"/>
        <v>3.7602671134062211</v>
      </c>
      <c r="E19" s="4">
        <f t="shared" si="0"/>
        <v>-0.75732831841051507</v>
      </c>
      <c r="F19" s="3">
        <f t="shared" si="5"/>
        <v>-3.0210419721665436</v>
      </c>
    </row>
    <row r="20" spans="1:6" x14ac:dyDescent="0.25">
      <c r="A20">
        <v>16</v>
      </c>
      <c r="B20">
        <v>16</v>
      </c>
      <c r="C20" s="2">
        <f t="shared" si="1"/>
        <v>3.9967034753189186</v>
      </c>
      <c r="D20" s="2">
        <f t="shared" si="4"/>
        <v>4.0109515876333024</v>
      </c>
      <c r="E20" s="4">
        <f t="shared" si="0"/>
        <v>-0.8548867388630299</v>
      </c>
      <c r="F20" s="3">
        <f t="shared" si="5"/>
        <v>-3.4102101516212553</v>
      </c>
    </row>
    <row r="21" spans="1:6" x14ac:dyDescent="0.25">
      <c r="A21">
        <v>17</v>
      </c>
      <c r="B21">
        <v>17</v>
      </c>
      <c r="C21" s="2">
        <f t="shared" si="1"/>
        <v>4.2456107841029063</v>
      </c>
      <c r="D21" s="2">
        <f t="shared" si="4"/>
        <v>4.2616360618603837</v>
      </c>
      <c r="E21" s="4">
        <f t="shared" si="0"/>
        <v>-0.96151666544864511</v>
      </c>
      <c r="F21" s="3">
        <f t="shared" si="5"/>
        <v>-3.8355652794742268</v>
      </c>
    </row>
    <row r="22" spans="1:6" x14ac:dyDescent="0.25">
      <c r="A22">
        <v>18</v>
      </c>
      <c r="B22">
        <v>18</v>
      </c>
      <c r="C22" s="2">
        <f t="shared" si="1"/>
        <v>4.4943576526319964</v>
      </c>
      <c r="D22" s="2">
        <f t="shared" si="4"/>
        <v>4.512320536087465</v>
      </c>
      <c r="E22" s="4">
        <f t="shared" si="0"/>
        <v>-1.0777730073281155</v>
      </c>
      <c r="F22" s="3">
        <f t="shared" si="5"/>
        <v>-4.299320931825318</v>
      </c>
    </row>
    <row r="23" spans="1:6" x14ac:dyDescent="0.25">
      <c r="A23">
        <v>19</v>
      </c>
      <c r="B23">
        <v>19</v>
      </c>
      <c r="C23" s="2">
        <f t="shared" si="1"/>
        <v>4.7429348685293631</v>
      </c>
      <c r="D23" s="2">
        <f t="shared" si="4"/>
        <v>4.7630050103145463</v>
      </c>
      <c r="E23" s="4">
        <f t="shared" si="0"/>
        <v>-1.2042085071109909</v>
      </c>
      <c r="F23" s="3">
        <f t="shared" si="5"/>
        <v>-4.8036820422319577</v>
      </c>
    </row>
    <row r="24" spans="1:6" x14ac:dyDescent="0.25">
      <c r="A24">
        <v>20</v>
      </c>
      <c r="B24">
        <v>20</v>
      </c>
      <c r="C24" s="2">
        <f t="shared" si="1"/>
        <v>4.99133325752452</v>
      </c>
      <c r="D24" s="2">
        <f t="shared" si="4"/>
        <v>5.0136894845416276</v>
      </c>
      <c r="E24" s="4">
        <f t="shared" si="0"/>
        <v>-1.341373621026456</v>
      </c>
      <c r="F24" s="3">
        <f t="shared" si="5"/>
        <v>-5.3508444237012407</v>
      </c>
    </row>
    <row r="25" spans="1:6" x14ac:dyDescent="0.25">
      <c r="A25">
        <v>21</v>
      </c>
      <c r="B25">
        <v>21</v>
      </c>
      <c r="C25" s="2">
        <f t="shared" si="1"/>
        <v>5.2395436854292434</v>
      </c>
      <c r="D25" s="2">
        <f t="shared" si="4"/>
        <v>5.2643739587687097</v>
      </c>
      <c r="E25" s="4">
        <f t="shared" si="0"/>
        <v>-1.4898164003679781</v>
      </c>
      <c r="F25" s="3">
        <f t="shared" si="5"/>
        <v>-5.942994295763345</v>
      </c>
    </row>
    <row r="26" spans="1:6" x14ac:dyDescent="0.25">
      <c r="A26">
        <v>22</v>
      </c>
      <c r="B26">
        <v>22</v>
      </c>
      <c r="C26" s="2">
        <f t="shared" si="1"/>
        <v>5.4875570600912553</v>
      </c>
      <c r="D26" s="2">
        <f t="shared" si="4"/>
        <v>5.515058432995791</v>
      </c>
      <c r="E26" s="4">
        <f t="shared" si="0"/>
        <v>-1.6500823742721415</v>
      </c>
      <c r="F26" s="3">
        <f t="shared" si="5"/>
        <v>-6.5823078168671181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Bjørn Rasmussen</dc:creator>
  <cp:lastModifiedBy>Rudi Bjørn Rasmussen</cp:lastModifiedBy>
  <dcterms:created xsi:type="dcterms:W3CDTF">2015-02-05T10:32:52Z</dcterms:created>
  <dcterms:modified xsi:type="dcterms:W3CDTF">2015-02-05T16:40:08Z</dcterms:modified>
</cp:coreProperties>
</file>